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Early Voting Ballot Board" sheetId="1" r:id="rId1"/>
  </sheets>
  <definedNames>
    <definedName name="_xlnm.Print_Area" localSheetId="0">Voting[]</definedName>
    <definedName name="_xlnm.Print_Titles" localSheetId="0">'Early Voting Ballot Board'!$1:$4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F6" i="1" l="1"/>
  <c r="F10" i="1" l="1"/>
  <c r="F3" i="1" l="1"/>
  <c r="F9" i="1" l="1"/>
  <c r="F8" i="1" l="1"/>
  <c r="F7" i="1" l="1"/>
  <c r="F5" i="1" l="1"/>
  <c r="D3" i="1" l="1"/>
  <c r="B3" i="1" l="1"/>
  <c r="C3" i="1" l="1"/>
</calcChain>
</file>

<file path=xl/sharedStrings.xml><?xml version="1.0" encoding="utf-8"?>
<sst xmlns="http://schemas.openxmlformats.org/spreadsheetml/2006/main" count="12" uniqueCount="12">
  <si>
    <t>First Name</t>
  </si>
  <si>
    <t>Last Name</t>
  </si>
  <si>
    <t>Rate of Pay</t>
  </si>
  <si>
    <t>Hours Worked</t>
  </si>
  <si>
    <t>Delivery Fee</t>
  </si>
  <si>
    <t>Total Pay</t>
  </si>
  <si>
    <t>TOTAL NUMBER OF DELIVERIES (B11)</t>
  </si>
  <si>
    <t>TOTAL DELIVERY FEE PAID (B11)</t>
  </si>
  <si>
    <t>NUMBER OF WORKERS (B16)</t>
  </si>
  <si>
    <t>TOTAL HOURLY AMOUNT PAID (B16)</t>
  </si>
  <si>
    <t>AVERAGE WORKER HOURS (B16)</t>
  </si>
  <si>
    <t>PRIMARY FINANCE FINAL COST REPORT DATA - EARLY VOTING BALLOT BOARD (B16 and B11)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</si>
</sst>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1"/>
      <color rgb="FF006100"/>
      <name val="Franklin Gothic Book"/>
      <scheme val="minor"/>
    </font>
    <font>
      <b/>
      <sz val="12"/>
      <color rgb="FF006100"/>
      <name val="Franklin Gothic Book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164" fontId="6" fillId="3" borderId="0" xfId="1" applyNumberFormat="1" applyBorder="1" applyAlignment="1">
      <alignment horizontal="left"/>
    </xf>
    <xf numFmtId="164" fontId="6" fillId="3" borderId="0" xfId="1" applyNumberFormat="1" applyAlignment="1">
      <alignment horizontal="left"/>
    </xf>
    <xf numFmtId="0" fontId="6" fillId="3" borderId="1" xfId="1" applyBorder="1" applyAlignment="1">
      <alignment wrapText="1"/>
    </xf>
    <xf numFmtId="0" fontId="6" fillId="3" borderId="1" xfId="1" applyBorder="1" applyAlignment="1">
      <alignment horizontal="left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6" xfId="1" applyBorder="1" applyAlignment="1" applyProtection="1">
      <alignment vertical="center" wrapText="1"/>
    </xf>
    <xf numFmtId="0" fontId="6" fillId="3" borderId="5" xfId="1" applyBorder="1" applyAlignment="1" applyProtection="1">
      <alignment vertical="center" wrapText="1"/>
    </xf>
    <xf numFmtId="0" fontId="7" fillId="3" borderId="6" xfId="1" applyFont="1" applyBorder="1" applyAlignment="1" applyProtection="1">
      <alignment vertical="center" wrapText="1"/>
    </xf>
    <xf numFmtId="0" fontId="8" fillId="3" borderId="2" xfId="1" applyFont="1" applyBorder="1" applyAlignment="1">
      <alignment horizontal="center"/>
    </xf>
    <xf numFmtId="0" fontId="8" fillId="3" borderId="3" xfId="1" applyFont="1" applyBorder="1" applyAlignment="1">
      <alignment horizontal="center"/>
    </xf>
    <xf numFmtId="0" fontId="8" fillId="3" borderId="4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10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Voting" displayName="Voting" ref="A4:F10" totalsRowShown="0" headerRowDxfId="9" dataDxfId="7" totalsRowDxfId="6" headerRowBorderDxfId="8" headerRowCellStyle="Good">
  <autoFilter ref="A4:F10"/>
  <tableColumns count="6">
    <tableColumn id="1" name="First Name" dataDxfId="5" dataCellStyle="Normal"/>
    <tableColumn id="2" name="Last Name" dataDxfId="4" dataCellStyle="Normal"/>
    <tableColumn id="3" name="Rate of Pay" dataDxfId="3" dataCellStyle="Normal"/>
    <tableColumn id="4" name="Hours Worked" dataDxfId="2" dataCellStyle="Normal"/>
    <tableColumn id="6" name="Delivery Fee" dataDxfId="1" dataCellStyle="Normal"/>
    <tableColumn id="7" name="Total Pay" dataDxfId="0" dataCellStyle="Good">
      <calculatedColumnFormula>IF( ISNUMBER(D5),IF(ISNUMBER(C5), ((D5*C5)+E5),"" ),""  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able displays information on names, rate of pay, hours worked, delivery fee and total pay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F10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6" width="21.5703125" style="3" customWidth="1"/>
    <col min="7" max="16384" width="9.140625" style="1"/>
  </cols>
  <sheetData>
    <row r="1" spans="1:6" ht="15.75">
      <c r="A1" s="22" t="s">
        <v>11</v>
      </c>
      <c r="B1" s="23"/>
      <c r="C1" s="23"/>
      <c r="D1" s="23"/>
      <c r="E1" s="23"/>
      <c r="F1" s="24"/>
    </row>
    <row r="2" spans="1:6" s="4" customFormat="1" ht="45">
      <c r="A2" s="19"/>
      <c r="B2" s="21" t="s">
        <v>8</v>
      </c>
      <c r="C2" s="21" t="s">
        <v>9</v>
      </c>
      <c r="D2" s="21" t="s">
        <v>10</v>
      </c>
      <c r="E2" s="21" t="s">
        <v>7</v>
      </c>
      <c r="F2" s="21" t="s">
        <v>6</v>
      </c>
    </row>
    <row r="3" spans="1:6" s="5" customFormat="1" ht="15" customHeight="1">
      <c r="A3" s="20"/>
      <c r="B3" s="17">
        <f>SUBTOTAL(103,Voting[Last Name])</f>
        <v>0</v>
      </c>
      <c r="C3" s="18">
        <f>SUBTOTAL(109,Voting[Total Pay])-SUBTOTAL(109,Voting[Delivery Fee])</f>
        <v>0</v>
      </c>
      <c r="D3" s="17" t="str">
        <f>IFERROR(SUBTOTAL(109,Voting[Hours Worked])/SUBTOTAL(103,Voting[Last Name]),"0.00")</f>
        <v>0.00</v>
      </c>
      <c r="E3" s="18">
        <f>(SUBTOTAL(109,Voting[Delivery Fee]))</f>
        <v>0</v>
      </c>
      <c r="F3" s="17">
        <f>SUBTOTAL(103,Voting[Delivery Fee])</f>
        <v>0</v>
      </c>
    </row>
    <row r="4" spans="1:6" s="4" customFormat="1" ht="12.75" customHeight="1">
      <c r="A4" s="15" t="s">
        <v>0</v>
      </c>
      <c r="B4" s="15" t="s">
        <v>1</v>
      </c>
      <c r="C4" s="16" t="s">
        <v>2</v>
      </c>
      <c r="D4" s="16" t="s">
        <v>3</v>
      </c>
      <c r="E4" s="16" t="s">
        <v>4</v>
      </c>
      <c r="F4" s="16" t="s">
        <v>5</v>
      </c>
    </row>
    <row r="5" spans="1:6" s="2" customFormat="1" ht="12.75" customHeight="1">
      <c r="A5" s="6"/>
      <c r="B5" s="6"/>
      <c r="C5" s="7"/>
      <c r="D5" s="8"/>
      <c r="E5" s="7"/>
      <c r="F5" s="13" t="str">
        <f t="shared" ref="F5:F10" si="0">IF( ISNUMBER(D5),IF(ISNUMBER(C5), ((D5*C5)+E5),"" ),""  )</f>
        <v/>
      </c>
    </row>
    <row r="6" spans="1:6" ht="12.75" customHeight="1">
      <c r="A6" s="6"/>
      <c r="B6" s="6"/>
      <c r="C6" s="7"/>
      <c r="D6" s="8"/>
      <c r="E6" s="7"/>
      <c r="F6" s="13" t="str">
        <f t="shared" si="0"/>
        <v/>
      </c>
    </row>
    <row r="7" spans="1:6" ht="12.75" customHeight="1">
      <c r="A7" s="6"/>
      <c r="B7" s="6"/>
      <c r="C7" s="7"/>
      <c r="D7" s="8"/>
      <c r="E7" s="7"/>
      <c r="F7" s="13" t="str">
        <f t="shared" si="0"/>
        <v/>
      </c>
    </row>
    <row r="8" spans="1:6" ht="12.75" customHeight="1">
      <c r="A8" s="9"/>
      <c r="B8" s="9"/>
      <c r="C8" s="7"/>
      <c r="D8" s="10"/>
      <c r="E8" s="7"/>
      <c r="F8" s="14" t="str">
        <f t="shared" si="0"/>
        <v/>
      </c>
    </row>
    <row r="9" spans="1:6" ht="12.75" customHeight="1">
      <c r="A9" s="11"/>
      <c r="B9" s="11"/>
      <c r="C9" s="7"/>
      <c r="D9" s="12"/>
      <c r="E9" s="7"/>
      <c r="F9" s="14" t="str">
        <f t="shared" si="0"/>
        <v/>
      </c>
    </row>
    <row r="10" spans="1:6" ht="12.75" customHeight="1">
      <c r="A10" s="11"/>
      <c r="B10" s="11"/>
      <c r="C10" s="7"/>
      <c r="D10" s="12"/>
      <c r="E10" s="7"/>
      <c r="F10" s="14" t="str">
        <f t="shared" si="0"/>
        <v/>
      </c>
    </row>
  </sheetData>
  <sheetProtection insertRows="0" deleteRows="0" selectLockedCells="1"/>
  <mergeCells count="1">
    <mergeCell ref="A1:F1"/>
  </mergeCells>
  <phoneticPr fontId="1" type="noConversion"/>
  <dataValidations count="2">
    <dataValidation type="custom" allowBlank="1" showInputMessage="1" showErrorMessage="1" error="Amount cannot exceed $12." sqref="C5:C10">
      <formula1>(C5)&lt;=12</formula1>
    </dataValidation>
    <dataValidation type="decimal" allowBlank="1" showInputMessage="1" showErrorMessage="1" error="Must be an amount not to exceed $25. If zero, leave the cell blank." sqref="E5:E10">
      <formula1>1</formula1>
      <formula2>25</formula2>
    </dataValidation>
  </dataValidations>
  <printOptions horizontalCentered="1"/>
  <pageMargins left="0.75" right="0.75" top="0.75" bottom="0.75" header="0.5" footer="0.5"/>
  <pageSetup scale="91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734D5-4621-4580-8094-85EF7AEC5F3D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Early Voting Ballot Board</vt:lpstr>
      <vt:lpstr>'Early Voting Ballot Board'!Print_Area</vt:lpstr>
      <vt:lpstr>'Early Voting Ballot Board'!Print_Titles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