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-105" yWindow="-105" windowWidth="23250" windowHeight="12720"/>
  </bookViews>
  <sheets>
    <sheet name="CCS Judges and Clerks" sheetId="1" r:id="rId1"/>
  </sheets>
  <definedNames>
    <definedName name="_xlnm.Print_Area" localSheetId="0">Judges[]</definedName>
    <definedName name="_xlnm.Print_Titles" localSheetId="0">'CCS Judges and Clerks'!$1:$4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" i="1" l="1"/>
  <c r="F6" i="1" l="1"/>
  <c r="F10" i="1" l="1"/>
  <c r="F3" i="1" l="1"/>
  <c r="F9" i="1" l="1"/>
  <c r="F8" i="1" l="1"/>
  <c r="F7" i="1" l="1"/>
  <c r="F5" i="1" l="1"/>
  <c r="D3" i="1" l="1"/>
  <c r="B3" i="1" l="1"/>
  <c r="C3" i="1" l="1"/>
</calcChain>
</file>

<file path=xl/sharedStrings.xml><?xml version="1.0" encoding="utf-8"?>
<sst xmlns="http://schemas.openxmlformats.org/spreadsheetml/2006/main" count="12" uniqueCount="12">
  <si>
    <t>First Name</t>
  </si>
  <si>
    <t>Last Name</t>
  </si>
  <si>
    <t>Rate of Pay</t>
  </si>
  <si>
    <t>Hours Worked</t>
  </si>
  <si>
    <t>Delivery Fee</t>
  </si>
  <si>
    <t>Total Pay</t>
  </si>
  <si>
    <t>TOTAL NUMBER OF DELIVERIES (B11)</t>
  </si>
  <si>
    <t>TOTAL DELIVERY FEE PAID (B11)</t>
  </si>
  <si>
    <t>NUMBER OF WORKERS (B15)</t>
  </si>
  <si>
    <t>TOTAL HOURLY AMOUNT PAID (B15)</t>
  </si>
  <si>
    <t>AVERAGE WORKER HOURS (B15)</t>
  </si>
  <si>
    <t>PRIMARY FINANCE FINAL COST REPORT DATA - CCS JUDGES AND CLERKS (B15 and B11)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</si>
</sst>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9">
    <font>
      <sz val="10"/>
      <name val="Arial"/>
    </font>
    <font>
      <sz val="8"/>
      <name val="Arial"/>
      <family val="2"/>
    </font>
    <font>
      <sz val="10"/>
      <name val="Franklin Gothic Book"/>
      <family val="2"/>
      <scheme val="minor"/>
    </font>
    <font>
      <b/>
      <sz val="12"/>
      <name val="Franklin Gothic Book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6100"/>
      <name val="Franklin Gothic Book"/>
      <family val="2"/>
      <scheme val="minor"/>
    </font>
    <font>
      <b/>
      <sz val="11"/>
      <color rgb="FF006100"/>
      <name val="Franklin Gothic Book"/>
      <scheme val="minor"/>
    </font>
    <font>
      <b/>
      <sz val="12"/>
      <color rgb="FF006100"/>
      <name val="Franklin Gothic Book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C6EFCE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0" applyNumberFormat="0" applyBorder="0" applyAlignment="0" applyProtection="0"/>
  </cellStyleXfs>
  <cellXfs count="23">
    <xf numFmtId="0" fontId="0" fillId="0" borderId="0" xfId="0"/>
    <xf numFmtId="0" fontId="2" fillId="2" borderId="0" xfId="0" applyFont="1" applyFill="1" applyProtection="1"/>
    <xf numFmtId="0" fontId="2" fillId="2" borderId="0" xfId="0" applyFont="1" applyFill="1" applyAlignment="1" applyProtection="1">
      <alignment wrapText="1"/>
    </xf>
    <xf numFmtId="0" fontId="2" fillId="2" borderId="0" xfId="0" applyFont="1" applyFill="1" applyAlignment="1" applyProtection="1">
      <alignment horizontal="left"/>
    </xf>
    <xf numFmtId="0" fontId="3" fillId="2" borderId="0" xfId="0" applyFont="1" applyFill="1" applyAlignment="1" applyProtection="1">
      <alignment vertical="center" wrapText="1"/>
    </xf>
    <xf numFmtId="0" fontId="2" fillId="2" borderId="0" xfId="0" applyFont="1" applyFill="1" applyAlignment="1" applyProtection="1">
      <alignment vertical="center" wrapText="1"/>
    </xf>
    <xf numFmtId="0" fontId="4" fillId="0" borderId="0" xfId="0" applyFont="1" applyBorder="1" applyProtection="1">
      <protection locked="0"/>
    </xf>
    <xf numFmtId="164" fontId="4" fillId="0" borderId="0" xfId="0" applyNumberFormat="1" applyFont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left"/>
      <protection locked="0"/>
    </xf>
    <xf numFmtId="0" fontId="4" fillId="0" borderId="0" xfId="0" applyFont="1" applyFill="1" applyAlignment="1" applyProtection="1">
      <alignment horizontal="left"/>
      <protection locked="0"/>
    </xf>
    <xf numFmtId="0" fontId="5" fillId="0" borderId="0" xfId="0" applyFont="1" applyFill="1" applyAlignment="1" applyProtection="1">
      <alignment horizontal="left"/>
      <protection locked="0"/>
    </xf>
    <xf numFmtId="164" fontId="6" fillId="3" borderId="0" xfId="1" applyNumberFormat="1" applyBorder="1" applyAlignment="1">
      <alignment horizontal="left"/>
    </xf>
    <xf numFmtId="164" fontId="6" fillId="3" borderId="0" xfId="1" applyNumberFormat="1" applyAlignment="1">
      <alignment horizontal="left"/>
    </xf>
    <xf numFmtId="0" fontId="6" fillId="3" borderId="1" xfId="1" applyBorder="1" applyAlignment="1">
      <alignment wrapText="1"/>
    </xf>
    <xf numFmtId="0" fontId="6" fillId="3" borderId="1" xfId="1" applyBorder="1" applyAlignment="1">
      <alignment horizontal="left" wrapText="1"/>
    </xf>
    <xf numFmtId="2" fontId="7" fillId="3" borderId="5" xfId="1" applyNumberFormat="1" applyFont="1" applyBorder="1" applyAlignment="1" applyProtection="1">
      <alignment horizontal="left" vertical="center" wrapText="1"/>
    </xf>
    <xf numFmtId="164" fontId="7" fillId="3" borderId="5" xfId="1" applyNumberFormat="1" applyFont="1" applyBorder="1" applyAlignment="1" applyProtection="1">
      <alignment horizontal="left" vertical="center" wrapText="1"/>
    </xf>
    <xf numFmtId="0" fontId="6" fillId="3" borderId="6" xfId="1" applyBorder="1" applyAlignment="1" applyProtection="1">
      <alignment vertical="center" wrapText="1"/>
    </xf>
    <xf numFmtId="0" fontId="6" fillId="3" borderId="5" xfId="1" applyBorder="1" applyAlignment="1" applyProtection="1">
      <alignment vertical="center" wrapText="1"/>
    </xf>
    <xf numFmtId="0" fontId="7" fillId="3" borderId="6" xfId="1" applyFont="1" applyBorder="1" applyAlignment="1" applyProtection="1">
      <alignment vertical="center" wrapText="1"/>
    </xf>
    <xf numFmtId="0" fontId="8" fillId="3" borderId="2" xfId="1" applyFont="1" applyBorder="1" applyAlignment="1">
      <alignment horizontal="center"/>
    </xf>
    <xf numFmtId="0" fontId="8" fillId="3" borderId="3" xfId="1" applyFont="1" applyBorder="1" applyAlignment="1">
      <alignment horizontal="center"/>
    </xf>
    <xf numFmtId="0" fontId="8" fillId="3" borderId="4" xfId="1" applyFont="1" applyBorder="1" applyAlignment="1">
      <alignment horizontal="center"/>
    </xf>
  </cellXfs>
  <cellStyles count="2">
    <cellStyle name="Good" xfId="1" builtinId="26"/>
    <cellStyle name="Normal" xfId="0" builtinId="0"/>
  </cellStyles>
  <dxfs count="10">
    <dxf>
      <numFmt numFmtId="164" formatCode="&quot;$&quot;#,##0.00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&quot;$&quot;#,##0.00"/>
      <alignment horizontal="left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&quot;$&quot;#,##0.00"/>
      <alignment horizontal="left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Franklin Gothic Book"/>
        <scheme val="minor"/>
      </font>
      <fill>
        <patternFill patternType="solid">
          <fgColor indexed="64"/>
          <bgColor theme="0" tint="-0.14996795556505021"/>
        </patternFill>
      </fill>
      <protection locked="1" hidden="0"/>
    </dxf>
    <dxf>
      <alignment vertical="top" textRotation="0" wrapText="1" indent="0" justifyLastLine="0" shrinkToFit="0" readingOrder="0"/>
      <protection locked="1" hidden="0"/>
    </dxf>
    <dxf>
      <border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AEAEA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990000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6EFCE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Judges" displayName="Judges" ref="A4:F10" totalsRowShown="0" headerRowDxfId="9" dataDxfId="7" totalsRowDxfId="6" headerRowBorderDxfId="8" headerRowCellStyle="Good">
  <autoFilter ref="A4:F10"/>
  <tableColumns count="6">
    <tableColumn id="1" name="First Name" dataDxfId="5" dataCellStyle="Normal"/>
    <tableColumn id="2" name="Last Name" dataDxfId="4" dataCellStyle="Normal"/>
    <tableColumn id="3" name="Rate of Pay" dataDxfId="3" dataCellStyle="Normal"/>
    <tableColumn id="4" name="Hours Worked" dataDxfId="2" dataCellStyle="Normal"/>
    <tableColumn id="6" name="Delivery Fee" dataDxfId="1" dataCellStyle="Normal"/>
    <tableColumn id="7" name="Total Pay" dataDxfId="0" dataCellStyle="Good">
      <calculatedColumnFormula>IF( ISNUMBER(D5),IF(ISNUMBER(C5), ((D5*C5)+E5),"" ),""  )</calculatedColumnFormula>
    </tableColumn>
  </tableColumns>
  <tableStyleInfo name="TableStyleLight19" showFirstColumn="0" showLastColumn="0" showRowStripes="1" showColumnStripes="0"/>
  <extLst>
    <ext xmlns:x14="http://schemas.microsoft.com/office/spreadsheetml/2009/9/main" uri="{504A1905-F514-4f6f-8877-14C23A59335A}">
      <x14:table altTextSummary="This table displays information on names, rate of pay, hours worked, delivery fees and total pay"/>
    </ext>
  </extLst>
</table>
</file>

<file path=xl/theme/theme1.xml><?xml version="1.0" encoding="utf-8"?>
<a:theme xmlns:a="http://schemas.openxmlformats.org/drawingml/2006/main" name="Theme1">
  <a:themeElements>
    <a:clrScheme name="BUS_Activity Based Cost Tracke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7F5E6"/>
      </a:accent1>
      <a:accent2>
        <a:srgbClr val="333A56"/>
      </a:accent2>
      <a:accent3>
        <a:srgbClr val="52658F"/>
      </a:accent3>
      <a:accent4>
        <a:srgbClr val="E8E8E8"/>
      </a:accent4>
      <a:accent5>
        <a:srgbClr val="000000"/>
      </a:accent5>
      <a:accent6>
        <a:srgbClr val="8A8A8A"/>
      </a:accent6>
      <a:hlink>
        <a:srgbClr val="0096D2"/>
      </a:hlink>
      <a:folHlink>
        <a:srgbClr val="00578B"/>
      </a:folHlink>
    </a:clrScheme>
    <a:fontScheme name="BUS_Activity Based Cost Tracker">
      <a:majorFont>
        <a:latin typeface="Constantia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fitToPage="1"/>
  </sheetPr>
  <dimension ref="A1:F10"/>
  <sheetViews>
    <sheetView showGridLines="0" tabSelected="1" zoomScaleNormal="100" workbookViewId="0">
      <pane ySplit="4" topLeftCell="A5" activePane="bottomLeft" state="frozen"/>
      <selection pane="bottomLeft" activeCell="B13" sqref="B13"/>
    </sheetView>
  </sheetViews>
  <sheetFormatPr defaultColWidth="9.140625" defaultRowHeight="12.75"/>
  <cols>
    <col min="1" max="2" width="25.7109375" style="1" customWidth="1"/>
    <col min="3" max="3" width="21.5703125" style="3" customWidth="1"/>
    <col min="4" max="4" width="21.5703125" style="1" customWidth="1"/>
    <col min="5" max="6" width="21.5703125" style="3" customWidth="1"/>
    <col min="7" max="16384" width="9.140625" style="1"/>
  </cols>
  <sheetData>
    <row r="1" spans="1:6" ht="15.75">
      <c r="A1" s="20" t="s">
        <v>11</v>
      </c>
      <c r="B1" s="21"/>
      <c r="C1" s="21"/>
      <c r="D1" s="21"/>
      <c r="E1" s="21"/>
      <c r="F1" s="22"/>
    </row>
    <row r="2" spans="1:6" s="4" customFormat="1" ht="45">
      <c r="A2" s="17"/>
      <c r="B2" s="19" t="s">
        <v>8</v>
      </c>
      <c r="C2" s="19" t="s">
        <v>9</v>
      </c>
      <c r="D2" s="19" t="s">
        <v>10</v>
      </c>
      <c r="E2" s="19" t="s">
        <v>7</v>
      </c>
      <c r="F2" s="19" t="s">
        <v>6</v>
      </c>
    </row>
    <row r="3" spans="1:6" s="5" customFormat="1" ht="15" customHeight="1">
      <c r="A3" s="18"/>
      <c r="B3" s="15">
        <f>SUBTOTAL(103,Judges[Last Name])</f>
        <v>0</v>
      </c>
      <c r="C3" s="16">
        <f>SUBTOTAL(109,Judges[Total Pay])-SUBTOTAL(109,Judges[Delivery Fee])</f>
        <v>0</v>
      </c>
      <c r="D3" s="15" t="str">
        <f>IFERROR(SUBTOTAL(109,Judges[Hours Worked])/SUBTOTAL(103,Judges[Last Name]),"0.00")</f>
        <v>0.00</v>
      </c>
      <c r="E3" s="16">
        <f>(SUBTOTAL(109,Judges[Delivery Fee]))</f>
        <v>0</v>
      </c>
      <c r="F3" s="15">
        <f>SUBTOTAL(103,Judges[Delivery Fee])</f>
        <v>0</v>
      </c>
    </row>
    <row r="4" spans="1:6" s="4" customFormat="1" ht="12.75" customHeight="1">
      <c r="A4" s="13" t="s">
        <v>0</v>
      </c>
      <c r="B4" s="13" t="s">
        <v>1</v>
      </c>
      <c r="C4" s="14" t="s">
        <v>2</v>
      </c>
      <c r="D4" s="14" t="s">
        <v>3</v>
      </c>
      <c r="E4" s="14" t="s">
        <v>4</v>
      </c>
      <c r="F4" s="14" t="s">
        <v>5</v>
      </c>
    </row>
    <row r="5" spans="1:6" s="2" customFormat="1" ht="12.75" customHeight="1">
      <c r="A5" s="6"/>
      <c r="B5" s="6"/>
      <c r="C5" s="7"/>
      <c r="D5" s="8"/>
      <c r="E5" s="7"/>
      <c r="F5" s="11" t="str">
        <f t="shared" ref="F5:F10" si="0">IF( ISNUMBER(D5),IF(ISNUMBER(C5), ((D5*C5)+E5),"" ),""  )</f>
        <v/>
      </c>
    </row>
    <row r="6" spans="1:6" ht="12.75" customHeight="1">
      <c r="A6" s="6"/>
      <c r="B6" s="6"/>
      <c r="C6" s="7"/>
      <c r="D6" s="8"/>
      <c r="E6" s="7"/>
      <c r="F6" s="11" t="str">
        <f t="shared" si="0"/>
        <v/>
      </c>
    </row>
    <row r="7" spans="1:6" ht="12.75" customHeight="1">
      <c r="A7" s="6"/>
      <c r="B7" s="6"/>
      <c r="C7" s="7"/>
      <c r="D7" s="8"/>
      <c r="E7" s="7"/>
      <c r="F7" s="11" t="str">
        <f t="shared" si="0"/>
        <v/>
      </c>
    </row>
    <row r="8" spans="1:6" ht="12.75" customHeight="1">
      <c r="A8" s="6"/>
      <c r="B8" s="6"/>
      <c r="C8" s="7"/>
      <c r="D8" s="9"/>
      <c r="E8" s="7"/>
      <c r="F8" s="12" t="str">
        <f t="shared" si="0"/>
        <v/>
      </c>
    </row>
    <row r="9" spans="1:6" ht="12.75" customHeight="1">
      <c r="A9" s="6"/>
      <c r="B9" s="6"/>
      <c r="C9" s="7"/>
      <c r="D9" s="10"/>
      <c r="E9" s="7"/>
      <c r="F9" s="12" t="str">
        <f t="shared" si="0"/>
        <v/>
      </c>
    </row>
    <row r="10" spans="1:6" ht="12.75" customHeight="1">
      <c r="A10" s="6"/>
      <c r="B10" s="6"/>
      <c r="C10" s="7"/>
      <c r="D10" s="10"/>
      <c r="E10" s="7"/>
      <c r="F10" s="12" t="str">
        <f t="shared" si="0"/>
        <v/>
      </c>
    </row>
  </sheetData>
  <sheetProtection insertRows="0" deleteRows="0" selectLockedCells="1"/>
  <mergeCells count="1">
    <mergeCell ref="A1:F1"/>
  </mergeCells>
  <phoneticPr fontId="1" type="noConversion"/>
  <dataValidations count="2">
    <dataValidation type="custom" allowBlank="1" showInputMessage="1" showErrorMessage="1" error="Amount cannot exceed $12." sqref="C5:C10">
      <formula1>(C5)&lt;=12</formula1>
    </dataValidation>
    <dataValidation type="decimal" allowBlank="1" showInputMessage="1" showErrorMessage="1" error="Must be an amount not to exceed $25. If zero, leave the cell blank." sqref="E5:E10">
      <formula1>1</formula1>
      <formula2>25</formula2>
    </dataValidation>
  </dataValidations>
  <printOptions horizontalCentered="1"/>
  <pageMargins left="0.75" right="0.75" top="0.75" bottom="0.75" header="0.5" footer="0.5"/>
  <pageSetup scale="91" fitToHeight="0" orientation="landscape" r:id="rId1"/>
  <headerFooter alignWithMargins="0"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1c2eb7a32e66fb6e4260f3771546a5e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04e1f6479c48b08974ba73b5ca973489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3D61B8-4E29-4C00-81AC-C4AA036285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9734D5-4621-4580-8094-85EF7AEC5F3D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16c05727-aa75-4e4a-9b5f-8a80a1165891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71af3243-3dd4-4a8d-8c0d-dd76da1f02a5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2F8C50E-0997-4B21-872E-71A9A4C173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CCS Judges and Clerks</vt:lpstr>
      <vt:lpstr>'CCS Judges and Clerks'!Print_Area</vt:lpstr>
      <vt:lpstr>'CCS Judges and Clerks'!Print_Titles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2019-02-19T20:17:25Z</dcterms:created>
  <dcterms:modified xsi:type="dcterms:W3CDTF">2020-04-16T21:15:22Z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